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"/>
    </mc:Choice>
  </mc:AlternateContent>
  <xr:revisionPtr revIDLastSave="0" documentId="8_{3D139486-B5B6-4195-960F-AAD504571A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2 - Yard Hydrants, Well Points" sheetId="3" r:id="rId1"/>
  </sheets>
  <definedNames>
    <definedName name="_xlnm.Print_Area" localSheetId="0">'12 - Yard Hydrants, Well Points'!$A$1:$H$66</definedName>
    <definedName name="_xlnm.Print_Titles" localSheetId="0">'12 - Yard Hydrants, Well Points'!$8:$8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3" l="1"/>
  <c r="H9" i="3" s="1"/>
  <c r="H44" i="3" l="1"/>
  <c r="H13" i="3"/>
  <c r="H50" i="3"/>
  <c r="H55" i="3"/>
  <c r="H40" i="3"/>
  <c r="H32" i="3"/>
  <c r="H24" i="3"/>
  <c r="H16" i="3"/>
  <c r="H63" i="3"/>
  <c r="H48" i="3"/>
  <c r="H53" i="3"/>
  <c r="H39" i="3"/>
  <c r="H31" i="3"/>
  <c r="H23" i="3"/>
  <c r="H15" i="3"/>
  <c r="H61" i="3"/>
  <c r="H46" i="3"/>
  <c r="H51" i="3"/>
  <c r="H38" i="3"/>
  <c r="H30" i="3"/>
  <c r="H22" i="3"/>
  <c r="H14" i="3"/>
  <c r="H49" i="3"/>
  <c r="H21" i="3"/>
  <c r="H42" i="3"/>
  <c r="H47" i="3"/>
  <c r="H28" i="3"/>
  <c r="H20" i="3"/>
  <c r="H56" i="3"/>
  <c r="H45" i="3"/>
  <c r="H27" i="3"/>
  <c r="H11" i="3"/>
  <c r="H54" i="3"/>
  <c r="H60" i="3"/>
  <c r="H43" i="3"/>
  <c r="H34" i="3"/>
  <c r="H26" i="3"/>
  <c r="H18" i="3"/>
  <c r="H10" i="3"/>
  <c r="H59" i="3"/>
  <c r="H37" i="3"/>
  <c r="H29" i="3"/>
  <c r="H58" i="3"/>
  <c r="H36" i="3"/>
  <c r="H12" i="3"/>
  <c r="H62" i="3"/>
  <c r="H35" i="3"/>
  <c r="H19" i="3"/>
  <c r="H52" i="3"/>
  <c r="H57" i="3"/>
  <c r="H41" i="3"/>
  <c r="H33" i="3"/>
  <c r="H25" i="3"/>
  <c r="H17" i="3"/>
</calcChain>
</file>

<file path=xl/sharedStrings.xml><?xml version="1.0" encoding="utf-8"?>
<sst xmlns="http://schemas.openxmlformats.org/spreadsheetml/2006/main" count="234" uniqueCount="196">
  <si>
    <t>A120005</t>
  </si>
  <si>
    <t>5FT BURY CMARK YARD HYDRANT NL   (54515NL)</t>
  </si>
  <si>
    <t>A1200612</t>
  </si>
  <si>
    <t>HYDRANT REPAIR KIT 5451 SERIES   (YRK1)</t>
  </si>
  <si>
    <t>A120004</t>
  </si>
  <si>
    <t>4FT BURY CMARK YARD HYDRANT NL   (54514NL)</t>
  </si>
  <si>
    <t>A120002</t>
  </si>
  <si>
    <t>2FT BURY CMARK YARD HYDRANT NL   (54512NL)</t>
  </si>
  <si>
    <t>A1211330</t>
  </si>
  <si>
    <t>11/4X30X80GZ DRIVE WELL POINT    (SBD3080)</t>
  </si>
  <si>
    <t>A1211336</t>
  </si>
  <si>
    <t>11/4X36X80GZ DRIVE WELL POINT    (SBD3680)</t>
  </si>
  <si>
    <t>A1211224</t>
  </si>
  <si>
    <t>11/4X24X60GZ DRIVE WELL POINT    (SBD2460)</t>
  </si>
  <si>
    <t>A1211230</t>
  </si>
  <si>
    <t>11/4X30X60GZ DRIVE WELL POINT    (SBD3060)</t>
  </si>
  <si>
    <t>A1211236</t>
  </si>
  <si>
    <t>11/4X36X60GZ DRIVE WELL POINT    (SBD3660)</t>
  </si>
  <si>
    <t>A1200611</t>
  </si>
  <si>
    <t>HYDRANT HEAD COMPLETE ASSEMBLY 5451   (2575K)</t>
  </si>
  <si>
    <t>A1211836</t>
  </si>
  <si>
    <t>2X36X80GZ DRIVE WELL POINT    (SDD&amp;F3680)</t>
  </si>
  <si>
    <t>A1211448</t>
  </si>
  <si>
    <t>11/4X48X100GZ DRIVE WELL POINT    (SBD48100)</t>
  </si>
  <si>
    <t>A1211830</t>
  </si>
  <si>
    <t>2X30X80GZ DRIVE WELL POINT    (SDD&amp;F3080)</t>
  </si>
  <si>
    <t>A1200608</t>
  </si>
  <si>
    <t>HYDRANT HANDLE 5451 SERIES   (2506K)</t>
  </si>
  <si>
    <t>A120006</t>
  </si>
  <si>
    <t>6FT BURY CMARK YARD HYDRANT NL   (54516NL)</t>
  </si>
  <si>
    <t>A12010</t>
  </si>
  <si>
    <t>PITCHER PUMP #2   (HPP10)</t>
  </si>
  <si>
    <t>A1243221</t>
  </si>
  <si>
    <t>2 LONG DRIVE GALVANIZED COUPLING   (DC200L)</t>
  </si>
  <si>
    <t>A12009</t>
  </si>
  <si>
    <t>3/4 FXGHT VAC BRKR AUTO DRN  NL   (HVBAD75NL)</t>
  </si>
  <si>
    <t>A1205401</t>
  </si>
  <si>
    <t>HYDRANT PART KIT SERIES H800 LF   (850SB)</t>
  </si>
  <si>
    <t>A1211242</t>
  </si>
  <si>
    <t>11/4X42X60GZ DRIVE WELL POINT    (SBD4260)</t>
  </si>
  <si>
    <t>A1211348</t>
  </si>
  <si>
    <t>11/4X48X80GZ DRIVE WELL POINT    (SBD4880)</t>
  </si>
  <si>
    <t>A1211848</t>
  </si>
  <si>
    <t>2X48X80GZ DRIVE WELL POINT    (SDD&amp;F4880)</t>
  </si>
  <si>
    <t>A1200601</t>
  </si>
  <si>
    <t>HYDRANT PLUNGER 5451 SERIES   (9175B)</t>
  </si>
  <si>
    <t>A1211436</t>
  </si>
  <si>
    <t>11/4X36X100GZ DRIVE WELL POINT    (SBD36100)</t>
  </si>
  <si>
    <t>A1200609</t>
  </si>
  <si>
    <t>HYDRANT CLEVIS ROD 5451 SERIES SS   (2222AHSS)</t>
  </si>
  <si>
    <t>A1211430</t>
  </si>
  <si>
    <t>11/4X30X100GZ DRIVE WELL POINT    (SBD30100)</t>
  </si>
  <si>
    <t>A120008</t>
  </si>
  <si>
    <t>8FT BURY CMARK YARD HYDRANT NL   (54518NL)</t>
  </si>
  <si>
    <t>A1200610</t>
  </si>
  <si>
    <t>HYDRANT HEAD ONLY 5451 SERIES   (2500K)</t>
  </si>
  <si>
    <t>A1211324</t>
  </si>
  <si>
    <t>11/4X24X80GZ DRIVE WELL POINT    (SBD2480)</t>
  </si>
  <si>
    <t>A1211342</t>
  </si>
  <si>
    <t>11/4X42X80GZ DRIVE WELL POINT    (SBD4280)</t>
  </si>
  <si>
    <t>A120001</t>
  </si>
  <si>
    <t>1FT BURY CMARK YARD HYDRANT NL   (54511NL)</t>
  </si>
  <si>
    <t>A120003</t>
  </si>
  <si>
    <t>3FT BURY CMARK YARD HYDRANT NL   (54513NL)</t>
  </si>
  <si>
    <t>A1211248</t>
  </si>
  <si>
    <t>11/4X48X60GZ DRIVE WELL POINT    (SBD4860)</t>
  </si>
  <si>
    <t>YARD HYDRANTS, WELL POINTS &amp; LEATHER ACCESSORIES</t>
  </si>
  <si>
    <t>Section A12</t>
  </si>
  <si>
    <t>Enter      Discount %</t>
  </si>
  <si>
    <t>Multiplier</t>
  </si>
  <si>
    <t>CB Part #</t>
  </si>
  <si>
    <t>AGI Part #</t>
  </si>
  <si>
    <t>Description</t>
  </si>
  <si>
    <t>UPC</t>
  </si>
  <si>
    <t>Box Qty</t>
  </si>
  <si>
    <t xml:space="preserve">List Price </t>
  </si>
  <si>
    <t xml:space="preserve">Nets </t>
  </si>
  <si>
    <t>54511NL</t>
  </si>
  <si>
    <t>642026054744</t>
  </si>
  <si>
    <t>54512NL</t>
  </si>
  <si>
    <t>642026054751</t>
  </si>
  <si>
    <t>54513NL</t>
  </si>
  <si>
    <t>642026054768</t>
  </si>
  <si>
    <t>54514NL</t>
  </si>
  <si>
    <t>642026054775</t>
  </si>
  <si>
    <t>54515NL</t>
  </si>
  <si>
    <t>642026054782</t>
  </si>
  <si>
    <t>54516NL</t>
  </si>
  <si>
    <t>642026054799</t>
  </si>
  <si>
    <t>54518NL</t>
  </si>
  <si>
    <t>642026054805</t>
  </si>
  <si>
    <t>9175B</t>
  </si>
  <si>
    <t>642026014182</t>
  </si>
  <si>
    <t>2506K</t>
  </si>
  <si>
    <t>642026012980</t>
  </si>
  <si>
    <t>2222AHSS</t>
  </si>
  <si>
    <t>642026099370</t>
  </si>
  <si>
    <t>2500K</t>
  </si>
  <si>
    <t>642026012973</t>
  </si>
  <si>
    <t>2575K</t>
  </si>
  <si>
    <t>642026012997</t>
  </si>
  <si>
    <t>YRK1</t>
  </si>
  <si>
    <t>642026057592</t>
  </si>
  <si>
    <t>HVBAD75NL</t>
  </si>
  <si>
    <t>642026104715</t>
  </si>
  <si>
    <t>HPP10</t>
  </si>
  <si>
    <t>642026004169</t>
  </si>
  <si>
    <t>850SB</t>
  </si>
  <si>
    <t>008391022526</t>
  </si>
  <si>
    <t>SBD2460</t>
  </si>
  <si>
    <t>642026051330</t>
  </si>
  <si>
    <t>SBD3060</t>
  </si>
  <si>
    <t>642026051361</t>
  </si>
  <si>
    <t>SBD3660</t>
  </si>
  <si>
    <t>642026051392</t>
  </si>
  <si>
    <t>SBD4260</t>
  </si>
  <si>
    <t>642026051415</t>
  </si>
  <si>
    <t>SBD4860</t>
  </si>
  <si>
    <t>642026051446</t>
  </si>
  <si>
    <t>SBD2480</t>
  </si>
  <si>
    <t>642026051347</t>
  </si>
  <si>
    <t>SBD3080</t>
  </si>
  <si>
    <t>642026051378</t>
  </si>
  <si>
    <t>SBD3680</t>
  </si>
  <si>
    <t>642026051408</t>
  </si>
  <si>
    <t>SBD4280</t>
  </si>
  <si>
    <t>642026051422</t>
  </si>
  <si>
    <t>SBD4880</t>
  </si>
  <si>
    <t>642026051453</t>
  </si>
  <si>
    <t>SBD30100</t>
  </si>
  <si>
    <t>642026051354</t>
  </si>
  <si>
    <t>SBD36100</t>
  </si>
  <si>
    <t>642026051385</t>
  </si>
  <si>
    <t>SBD48100</t>
  </si>
  <si>
    <t>642026051439</t>
  </si>
  <si>
    <t>SDD&amp;F3080</t>
  </si>
  <si>
    <t>642026051675</t>
  </si>
  <si>
    <t>SDD&amp;F3680</t>
  </si>
  <si>
    <t>642026051699</t>
  </si>
  <si>
    <t>SDD&amp;F4880</t>
  </si>
  <si>
    <t>642026051712</t>
  </si>
  <si>
    <t>A12345334</t>
  </si>
  <si>
    <t>707-334</t>
  </si>
  <si>
    <t>2 1/4x1 1/2x3/4 GRAPHITE CUP LEATHER 707/45   (707-334)</t>
  </si>
  <si>
    <t>049708022754</t>
  </si>
  <si>
    <t>2 1/4X1 1/2X3/4 GRAPHITE CUP LEATHER 707/45   (707-334)</t>
  </si>
  <si>
    <t>A12346254</t>
  </si>
  <si>
    <t>711-254</t>
  </si>
  <si>
    <t>2x1/2x3/4 WATERPROOF CUP LEATHER 711/44   (711-254)</t>
  </si>
  <si>
    <t>049708500610</t>
  </si>
  <si>
    <t>2X1/2X3/4 WATERPROOF CUP LEATHER 711/44   (711-254)</t>
  </si>
  <si>
    <t>A12346255</t>
  </si>
  <si>
    <t>711-255</t>
  </si>
  <si>
    <t>2x5/8x3/4 WATERPROOF CUP LEATHER 711/44   (711-255)</t>
  </si>
  <si>
    <t>049708022204</t>
  </si>
  <si>
    <t>2X5/8X3/4 WATERPROOF CUP LEATHER 711/44   (711-255)</t>
  </si>
  <si>
    <t>A12346264</t>
  </si>
  <si>
    <t>711-264</t>
  </si>
  <si>
    <t>2x1 5/16x3/4 WATERPROOF CUP LEATHER 711/44   (711-264)</t>
  </si>
  <si>
    <t>049708022235</t>
  </si>
  <si>
    <t>2X1 5/16X3/4 WATERPROOF CUP LEATHER 711/44   (711-264)</t>
  </si>
  <si>
    <t>A12346277</t>
  </si>
  <si>
    <t>711-277</t>
  </si>
  <si>
    <t>2 1/16x5/8x3/4 WATERPROOF CUP LEATHER 711/44   (711-277)</t>
  </si>
  <si>
    <t>049708024338</t>
  </si>
  <si>
    <t>2 1/16X5/8X3/4 WATERPROOF CUP LEATHER 711/44   (711-277)</t>
  </si>
  <si>
    <t>A12346323</t>
  </si>
  <si>
    <t>711-323</t>
  </si>
  <si>
    <t>2 1/4x5/8x3/4 WATERPROOF CUP LEATHER 711/44   (711-323)</t>
  </si>
  <si>
    <t>049708022273</t>
  </si>
  <si>
    <t>2 1/4X5/8X3/4 WATERPROOF CUP LEATHER 711/44   (711-323)</t>
  </si>
  <si>
    <t>A1243212</t>
  </si>
  <si>
    <t>DC125C</t>
  </si>
  <si>
    <t>11/4 DRIVE GALVANIZED COUPLING    (DC125C)</t>
  </si>
  <si>
    <t>642026008389</t>
  </si>
  <si>
    <t>A1243215</t>
  </si>
  <si>
    <t>DC150</t>
  </si>
  <si>
    <t>11/2 DRIVE COUPLING GALVANIZED    (DC150)</t>
  </si>
  <si>
    <t>642026008396</t>
  </si>
  <si>
    <t>A1243220</t>
  </si>
  <si>
    <t>DC200</t>
  </si>
  <si>
    <t>2 DRIVE GALVANIZED COUPLING   (DC200)</t>
  </si>
  <si>
    <t>642026008402</t>
  </si>
  <si>
    <t>DC200L</t>
  </si>
  <si>
    <t>642026075695</t>
  </si>
  <si>
    <t>A1243312</t>
  </si>
  <si>
    <t>C125</t>
  </si>
  <si>
    <t>11/4 DRIVE CAP     (C125)</t>
  </si>
  <si>
    <t>642026008365</t>
  </si>
  <si>
    <t>A1243320</t>
  </si>
  <si>
    <t>C200</t>
  </si>
  <si>
    <t>2 DRIVE CAP    (C200)</t>
  </si>
  <si>
    <t>642026018876</t>
  </si>
  <si>
    <t>NEW PRICING</t>
  </si>
  <si>
    <t>Pricing Effective: July 5, 2022</t>
  </si>
  <si>
    <t>A12 - 2-22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</si>
</sst>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6" formatCode="_(&quot;$&quot;* #,##0.0000_);_(&quot;$&quot;* \(#,##0.0000\);_(&quot;$&quot;* &quot;-&quot;??_);_(@_)"/>
    <numFmt numFmtId="167" formatCode="0.0000"/>
  </numFmts>
  <fonts count="1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vertical="top"/>
    </xf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166" fontId="6" fillId="0" borderId="3" xfId="3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0" fontId="7" fillId="0" borderId="4" xfId="2" applyFont="1" applyBorder="1" applyAlignment="1">
      <alignment horizontal="left" vertical="center"/>
    </xf>
    <xf numFmtId="44" fontId="7" fillId="0" borderId="1" xfId="3" applyFont="1" applyFill="1" applyBorder="1" applyAlignment="1">
      <alignment vertical="center"/>
    </xf>
    <xf numFmtId="166" fontId="6" fillId="0" borderId="5" xfId="3" applyNumberFormat="1" applyFont="1" applyFill="1" applyBorder="1" applyAlignment="1">
      <alignment horizontal="center" vertical="center"/>
    </xf>
    <xf numFmtId="44" fontId="7" fillId="0" borderId="6" xfId="3" applyFont="1" applyFill="1" applyBorder="1" applyAlignment="1">
      <alignment vertical="center"/>
    </xf>
    <xf numFmtId="0" fontId="7" fillId="0" borderId="6" xfId="2" applyFont="1" applyBorder="1" applyAlignment="1">
      <alignment horizontal="center" vertical="center"/>
    </xf>
    <xf numFmtId="0" fontId="7" fillId="0" borderId="6" xfId="2" applyFont="1" applyBorder="1" applyAlignment="1">
      <alignment vertical="center"/>
    </xf>
    <xf numFmtId="0" fontId="7" fillId="0" borderId="7" xfId="2" applyFont="1" applyBorder="1" applyAlignment="1">
      <alignment horizontal="left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/>
    </xf>
    <xf numFmtId="0" fontId="4" fillId="0" borderId="11" xfId="2" applyFont="1" applyBorder="1" applyAlignment="1">
      <alignment horizontal="center"/>
    </xf>
    <xf numFmtId="0" fontId="10" fillId="0" borderId="0" xfId="5" applyFont="1" applyBorder="1" applyAlignment="1"/>
    <xf numFmtId="0" fontId="11" fillId="0" borderId="0" xfId="2" applyFont="1" applyAlignment="1">
      <alignment horizontal="center" vertical="center"/>
    </xf>
    <xf numFmtId="0" fontId="10" fillId="0" borderId="0" xfId="5" applyFont="1" applyBorder="1" applyAlignment="1">
      <alignment horizontal="center"/>
    </xf>
    <xf numFmtId="0" fontId="10" fillId="0" borderId="11" xfId="5" applyFont="1" applyBorder="1" applyAlignment="1">
      <alignment horizontal="center"/>
    </xf>
    <xf numFmtId="0" fontId="11" fillId="0" borderId="0" xfId="2" applyFont="1" applyAlignment="1">
      <alignment vertical="top"/>
    </xf>
    <xf numFmtId="0" fontId="11" fillId="0" borderId="0" xfId="2" applyFont="1" applyAlignment="1">
      <alignment horizontal="center" vertical="top"/>
    </xf>
    <xf numFmtId="0" fontId="4" fillId="0" borderId="14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0" xfId="5" applyFont="1" applyBorder="1" applyAlignment="1"/>
    <xf numFmtId="0" fontId="5" fillId="2" borderId="4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44" fontId="5" fillId="2" borderId="1" xfId="3" applyFont="1" applyFill="1" applyBorder="1" applyAlignment="1">
      <alignment vertical="center"/>
    </xf>
    <xf numFmtId="166" fontId="13" fillId="2" borderId="3" xfId="3" applyNumberFormat="1" applyFont="1" applyFill="1" applyBorder="1" applyAlignment="1">
      <alignment horizontal="center" vertical="center"/>
    </xf>
    <xf numFmtId="0" fontId="11" fillId="0" borderId="12" xfId="2" applyFont="1" applyBorder="1" applyAlignment="1">
      <alignment horizontal="right" vertical="top"/>
    </xf>
    <xf numFmtId="0" fontId="8" fillId="2" borderId="10" xfId="2" applyFont="1" applyFill="1" applyBorder="1" applyAlignment="1">
      <alignment horizontal="left" wrapText="1"/>
    </xf>
    <xf numFmtId="2" fontId="4" fillId="2" borderId="10" xfId="4" applyNumberFormat="1" applyFont="1" applyFill="1" applyBorder="1" applyAlignment="1">
      <alignment horizontal="center"/>
    </xf>
    <xf numFmtId="0" fontId="3" fillId="3" borderId="16" xfId="2" applyFont="1" applyFill="1" applyBorder="1" applyAlignment="1">
      <alignment horizontal="center" vertical="center"/>
    </xf>
    <xf numFmtId="0" fontId="3" fillId="3" borderId="17" xfId="2" applyFont="1" applyFill="1" applyBorder="1" applyAlignment="1">
      <alignment horizontal="center" vertical="center"/>
    </xf>
    <xf numFmtId="0" fontId="4" fillId="4" borderId="18" xfId="2" applyFont="1" applyFill="1" applyBorder="1" applyAlignment="1">
      <alignment horizontal="left"/>
    </xf>
    <xf numFmtId="167" fontId="4" fillId="4" borderId="19" xfId="2" applyNumberFormat="1" applyFont="1" applyFill="1" applyBorder="1" applyAlignment="1">
      <alignment horizontal="center"/>
    </xf>
    <xf numFmtId="0" fontId="7" fillId="0" borderId="20" xfId="2" applyFont="1" applyBorder="1" applyAlignment="1">
      <alignment horizontal="left" vertical="center"/>
    </xf>
    <xf numFmtId="0" fontId="7" fillId="0" borderId="21" xfId="2" applyFont="1" applyBorder="1" applyAlignment="1">
      <alignment vertical="center"/>
    </xf>
    <xf numFmtId="0" fontId="7" fillId="0" borderId="21" xfId="2" applyFont="1" applyBorder="1" applyAlignment="1">
      <alignment horizontal="center" vertical="center"/>
    </xf>
    <xf numFmtId="44" fontId="7" fillId="0" borderId="21" xfId="3" applyFont="1" applyFill="1" applyBorder="1" applyAlignment="1">
      <alignment vertical="center"/>
    </xf>
    <xf numFmtId="166" fontId="6" fillId="0" borderId="22" xfId="3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right" vertical="top"/>
    </xf>
    <xf numFmtId="0" fontId="11" fillId="0" borderId="12" xfId="2" applyFont="1" applyBorder="1" applyAlignment="1">
      <alignment horizontal="right" vertical="top"/>
    </xf>
    <xf numFmtId="0" fontId="12" fillId="0" borderId="14" xfId="2" applyFont="1" applyBorder="1" applyAlignment="1">
      <alignment horizontal="right" vertical="center" wrapText="1"/>
    </xf>
    <xf numFmtId="0" fontId="12" fillId="0" borderId="13" xfId="2" applyFont="1" applyBorder="1" applyAlignment="1">
      <alignment horizontal="right" vertical="center" wrapText="1"/>
    </xf>
    <xf numFmtId="0" fontId="11" fillId="0" borderId="0" xfId="2" applyFont="1" applyAlignment="1">
      <alignment horizontal="right" vertical="center"/>
    </xf>
    <xf numFmtId="0" fontId="11" fillId="0" borderId="12" xfId="2" applyFont="1" applyBorder="1" applyAlignment="1">
      <alignment horizontal="right" vertical="center"/>
    </xf>
  </cellXfs>
  <cellStyles count="6">
    <cellStyle name="Currency 2" xfId="3" xr:uid="{00000000-0005-0000-0000-000002000000}"/>
    <cellStyle name="Hyperlink" xfId="5" builtinId="8"/>
    <cellStyle name="Normal" xfId="0" builtinId="0"/>
    <cellStyle name="Normal 2" xfId="1" xr:uid="{00000000-0005-0000-0000-000005000000}"/>
    <cellStyle name="Normal 3" xfId="2" xr:uid="{00000000-0005-0000-0000-000006000000}"/>
    <cellStyle name="Percent 2" xfId="4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</xdr:row>
      <xdr:rowOff>114300</xdr:rowOff>
    </xdr:from>
    <xdr:ext cx="879780" cy="1159972"/>
    <xdr:pic>
      <xdr:nvPicPr>
        <xdr:cNvPr id="2" name="Picture 1">
          <a:extLst>
            <a:ext uri="{FF2B5EF4-FFF2-40B4-BE49-F238E27FC236}">
              <a16:creationId xmlns:a16="http://schemas.microsoft.com/office/drawing/2014/main" id="{2AAE01B7-D6E8-4E20-A38A-858B6108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710" y="685800"/>
          <a:ext cx="879780" cy="11599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65"/>
  <sheetViews>
    <sheetView showGridLines="0" tabSelected="1" zoomScaleNormal="100" zoomScalePageLayoutView="40" workbookViewId="0">
      <selection activeCell="H6" sqref="H6"/>
    </sheetView>
  </sheetViews>
  <sheetFormatPr defaultColWidth="8.88671875" defaultRowHeight="14.4" x14ac:dyDescent="0.3"/>
  <cols>
    <col min="1" max="1" width="4.88671875" style="1" customWidth="1"/>
    <col min="2" max="2" width="15" style="2" customWidth="1"/>
    <col min="3" max="3" width="15.33203125" style="2" customWidth="1"/>
    <col min="4" max="4" width="58.44140625" style="1" customWidth="1"/>
    <col min="5" max="5" width="17.44140625" style="1" customWidth="1"/>
    <col min="6" max="6" width="10.33203125" style="2" customWidth="1"/>
    <col min="7" max="8" width="13.6640625" style="1" customWidth="1"/>
    <col min="9" max="16384" width="8.88671875" style="1"/>
  </cols>
  <sheetData>
    <row r="1" spans="2:8" ht="15" thickBot="1" x14ac:dyDescent="0.35">
      <c r="D1" s="29"/>
      <c r="E1" s="29"/>
    </row>
    <row r="2" spans="2:8" ht="15.6" x14ac:dyDescent="0.3">
      <c r="B2" s="28"/>
      <c r="C2" s="27"/>
      <c r="D2" s="49" t="s">
        <v>66</v>
      </c>
      <c r="E2" s="49"/>
      <c r="F2" s="49"/>
      <c r="G2" s="49"/>
      <c r="H2" s="50"/>
    </row>
    <row r="3" spans="2:8" ht="15" customHeight="1" x14ac:dyDescent="0.3">
      <c r="B3" s="20"/>
      <c r="F3" s="26"/>
      <c r="G3" s="25"/>
      <c r="H3" s="35" t="s">
        <v>195</v>
      </c>
    </row>
    <row r="4" spans="2:8" ht="15" customHeight="1" x14ac:dyDescent="0.3">
      <c r="B4" s="24"/>
      <c r="C4" s="23"/>
      <c r="F4" s="22"/>
      <c r="G4" s="51" t="s">
        <v>67</v>
      </c>
      <c r="H4" s="52"/>
    </row>
    <row r="5" spans="2:8" ht="15" customHeight="1" thickBot="1" x14ac:dyDescent="0.35">
      <c r="B5" s="20"/>
      <c r="F5" s="47" t="s">
        <v>194</v>
      </c>
      <c r="G5" s="47"/>
      <c r="H5" s="48"/>
    </row>
    <row r="6" spans="2:8" ht="29.7" customHeight="1" thickBot="1" x14ac:dyDescent="0.35">
      <c r="B6" s="20"/>
      <c r="D6" s="21"/>
      <c r="E6" s="21"/>
      <c r="G6" s="36" t="s">
        <v>68</v>
      </c>
      <c r="H6" s="37">
        <v>0</v>
      </c>
    </row>
    <row r="7" spans="2:8" ht="15" thickBot="1" x14ac:dyDescent="0.35">
      <c r="B7" s="20"/>
      <c r="G7" s="40" t="s">
        <v>69</v>
      </c>
      <c r="H7" s="41">
        <f>(100-H6)/100</f>
        <v>1</v>
      </c>
    </row>
    <row r="8" spans="2:8" ht="29.7" customHeight="1" thickBot="1" x14ac:dyDescent="0.35">
      <c r="B8" s="19" t="s">
        <v>70</v>
      </c>
      <c r="C8" s="17" t="s">
        <v>71</v>
      </c>
      <c r="D8" s="17" t="s">
        <v>72</v>
      </c>
      <c r="E8" s="17" t="s">
        <v>73</v>
      </c>
      <c r="F8" s="18" t="s">
        <v>74</v>
      </c>
      <c r="G8" s="38" t="s">
        <v>75</v>
      </c>
      <c r="H8" s="39" t="s">
        <v>76</v>
      </c>
    </row>
    <row r="9" spans="2:8" x14ac:dyDescent="0.3">
      <c r="B9" s="16" t="s">
        <v>60</v>
      </c>
      <c r="C9" s="15" t="s">
        <v>77</v>
      </c>
      <c r="D9" s="15" t="s">
        <v>61</v>
      </c>
      <c r="E9" s="14" t="s">
        <v>78</v>
      </c>
      <c r="F9" s="14">
        <v>1</v>
      </c>
      <c r="G9" s="13">
        <v>209.5</v>
      </c>
      <c r="H9" s="12">
        <f t="shared" ref="H9:H40" si="0">$H$7*G9</f>
        <v>209.5</v>
      </c>
    </row>
    <row r="10" spans="2:8" s="2" customFormat="1" x14ac:dyDescent="0.3">
      <c r="B10" s="10" t="s">
        <v>6</v>
      </c>
      <c r="C10" s="9" t="s">
        <v>79</v>
      </c>
      <c r="D10" s="9" t="s">
        <v>7</v>
      </c>
      <c r="E10" s="8" t="s">
        <v>80</v>
      </c>
      <c r="F10" s="8">
        <v>1</v>
      </c>
      <c r="G10" s="11">
        <v>263.23</v>
      </c>
      <c r="H10" s="7">
        <f t="shared" si="0"/>
        <v>263.23</v>
      </c>
    </row>
    <row r="11" spans="2:8" x14ac:dyDescent="0.3">
      <c r="B11" s="10" t="s">
        <v>62</v>
      </c>
      <c r="C11" s="9" t="s">
        <v>81</v>
      </c>
      <c r="D11" s="9" t="s">
        <v>63</v>
      </c>
      <c r="E11" s="8" t="s">
        <v>82</v>
      </c>
      <c r="F11" s="8">
        <v>1</v>
      </c>
      <c r="G11" s="11">
        <v>236.65</v>
      </c>
      <c r="H11" s="7">
        <f t="shared" si="0"/>
        <v>236.65</v>
      </c>
    </row>
    <row r="12" spans="2:8" s="2" customFormat="1" x14ac:dyDescent="0.3">
      <c r="B12" s="10" t="s">
        <v>4</v>
      </c>
      <c r="C12" s="9" t="s">
        <v>83</v>
      </c>
      <c r="D12" s="9" t="s">
        <v>5</v>
      </c>
      <c r="E12" s="8" t="s">
        <v>84</v>
      </c>
      <c r="F12" s="8">
        <v>1</v>
      </c>
      <c r="G12" s="11">
        <v>306.83</v>
      </c>
      <c r="H12" s="7">
        <f t="shared" si="0"/>
        <v>306.83</v>
      </c>
    </row>
    <row r="13" spans="2:8" s="2" customFormat="1" x14ac:dyDescent="0.3">
      <c r="B13" s="10" t="s">
        <v>0</v>
      </c>
      <c r="C13" s="9" t="s">
        <v>85</v>
      </c>
      <c r="D13" s="9" t="s">
        <v>1</v>
      </c>
      <c r="E13" s="8" t="s">
        <v>86</v>
      </c>
      <c r="F13" s="8">
        <v>1</v>
      </c>
      <c r="G13" s="11">
        <v>327.8</v>
      </c>
      <c r="H13" s="7">
        <f t="shared" si="0"/>
        <v>327.8</v>
      </c>
    </row>
    <row r="14" spans="2:8" s="2" customFormat="1" x14ac:dyDescent="0.3">
      <c r="B14" s="10" t="s">
        <v>28</v>
      </c>
      <c r="C14" s="9" t="s">
        <v>87</v>
      </c>
      <c r="D14" s="9" t="s">
        <v>29</v>
      </c>
      <c r="E14" s="8" t="s">
        <v>88</v>
      </c>
      <c r="F14" s="8">
        <v>1</v>
      </c>
      <c r="G14" s="11">
        <v>287.63</v>
      </c>
      <c r="H14" s="7">
        <f t="shared" si="0"/>
        <v>287.63</v>
      </c>
    </row>
    <row r="15" spans="2:8" s="2" customFormat="1" x14ac:dyDescent="0.3">
      <c r="B15" s="10" t="s">
        <v>52</v>
      </c>
      <c r="C15" s="9" t="s">
        <v>89</v>
      </c>
      <c r="D15" s="9" t="s">
        <v>53</v>
      </c>
      <c r="E15" s="8" t="s">
        <v>90</v>
      </c>
      <c r="F15" s="8">
        <v>1</v>
      </c>
      <c r="G15" s="11">
        <v>313.61</v>
      </c>
      <c r="H15" s="7">
        <f t="shared" si="0"/>
        <v>313.61</v>
      </c>
    </row>
    <row r="16" spans="2:8" s="2" customFormat="1" x14ac:dyDescent="0.3">
      <c r="B16" s="10" t="s">
        <v>44</v>
      </c>
      <c r="C16" s="9" t="s">
        <v>91</v>
      </c>
      <c r="D16" s="9" t="s">
        <v>45</v>
      </c>
      <c r="E16" s="8" t="s">
        <v>92</v>
      </c>
      <c r="F16" s="8">
        <v>1</v>
      </c>
      <c r="G16" s="11">
        <v>9.67</v>
      </c>
      <c r="H16" s="7">
        <f t="shared" si="0"/>
        <v>9.67</v>
      </c>
    </row>
    <row r="17" spans="2:8" s="2" customFormat="1" x14ac:dyDescent="0.3">
      <c r="B17" s="30" t="s">
        <v>26</v>
      </c>
      <c r="C17" s="31" t="s">
        <v>93</v>
      </c>
      <c r="D17" s="31" t="s">
        <v>27</v>
      </c>
      <c r="E17" s="32" t="s">
        <v>94</v>
      </c>
      <c r="F17" s="32">
        <v>40</v>
      </c>
      <c r="G17" s="33">
        <v>24.92</v>
      </c>
      <c r="H17" s="34">
        <f t="shared" si="0"/>
        <v>24.92</v>
      </c>
    </row>
    <row r="18" spans="2:8" s="2" customFormat="1" x14ac:dyDescent="0.3">
      <c r="B18" s="10" t="s">
        <v>48</v>
      </c>
      <c r="C18" s="9" t="s">
        <v>95</v>
      </c>
      <c r="D18" s="9" t="s">
        <v>49</v>
      </c>
      <c r="E18" s="8" t="s">
        <v>96</v>
      </c>
      <c r="F18" s="8">
        <v>1</v>
      </c>
      <c r="G18" s="11">
        <v>13.61</v>
      </c>
      <c r="H18" s="7">
        <f t="shared" si="0"/>
        <v>13.61</v>
      </c>
    </row>
    <row r="19" spans="2:8" s="2" customFormat="1" x14ac:dyDescent="0.3">
      <c r="B19" s="10" t="s">
        <v>54</v>
      </c>
      <c r="C19" s="9" t="s">
        <v>97</v>
      </c>
      <c r="D19" s="9" t="s">
        <v>55</v>
      </c>
      <c r="E19" s="8" t="s">
        <v>98</v>
      </c>
      <c r="F19" s="8">
        <v>10</v>
      </c>
      <c r="G19" s="11">
        <v>47.69</v>
      </c>
      <c r="H19" s="7">
        <f t="shared" si="0"/>
        <v>47.69</v>
      </c>
    </row>
    <row r="20" spans="2:8" s="2" customFormat="1" x14ac:dyDescent="0.3">
      <c r="B20" s="30" t="s">
        <v>18</v>
      </c>
      <c r="C20" s="31" t="s">
        <v>99</v>
      </c>
      <c r="D20" s="31" t="s">
        <v>19</v>
      </c>
      <c r="E20" s="32" t="s">
        <v>100</v>
      </c>
      <c r="F20" s="32">
        <v>10</v>
      </c>
      <c r="G20" s="33">
        <v>129.80000000000001</v>
      </c>
      <c r="H20" s="34">
        <f t="shared" si="0"/>
        <v>129.80000000000001</v>
      </c>
    </row>
    <row r="21" spans="2:8" s="2" customFormat="1" x14ac:dyDescent="0.3">
      <c r="B21" s="10" t="s">
        <v>2</v>
      </c>
      <c r="C21" s="9" t="s">
        <v>101</v>
      </c>
      <c r="D21" s="9" t="s">
        <v>3</v>
      </c>
      <c r="E21" s="8" t="s">
        <v>102</v>
      </c>
      <c r="F21" s="8">
        <v>100</v>
      </c>
      <c r="G21" s="11">
        <v>37.11</v>
      </c>
      <c r="H21" s="7">
        <f t="shared" si="0"/>
        <v>37.11</v>
      </c>
    </row>
    <row r="22" spans="2:8" x14ac:dyDescent="0.3">
      <c r="B22" s="30" t="s">
        <v>34</v>
      </c>
      <c r="C22" s="31" t="s">
        <v>103</v>
      </c>
      <c r="D22" s="31" t="s">
        <v>35</v>
      </c>
      <c r="E22" s="32" t="s">
        <v>104</v>
      </c>
      <c r="F22" s="32">
        <v>10</v>
      </c>
      <c r="G22" s="33">
        <v>37.56</v>
      </c>
      <c r="H22" s="34">
        <f t="shared" si="0"/>
        <v>37.56</v>
      </c>
    </row>
    <row r="23" spans="2:8" x14ac:dyDescent="0.3">
      <c r="B23" s="10" t="s">
        <v>30</v>
      </c>
      <c r="C23" s="9" t="s">
        <v>105</v>
      </c>
      <c r="D23" s="9" t="s">
        <v>31</v>
      </c>
      <c r="E23" s="8" t="s">
        <v>106</v>
      </c>
      <c r="F23" s="8">
        <v>4</v>
      </c>
      <c r="G23" s="11">
        <v>188.76</v>
      </c>
      <c r="H23" s="7">
        <f t="shared" si="0"/>
        <v>188.76</v>
      </c>
    </row>
    <row r="24" spans="2:8" x14ac:dyDescent="0.3">
      <c r="B24" s="10" t="s">
        <v>36</v>
      </c>
      <c r="C24" s="9" t="s">
        <v>107</v>
      </c>
      <c r="D24" s="9" t="s">
        <v>37</v>
      </c>
      <c r="E24" s="8" t="s">
        <v>108</v>
      </c>
      <c r="F24" s="8">
        <v>1</v>
      </c>
      <c r="G24" s="11">
        <v>88.78</v>
      </c>
      <c r="H24" s="7">
        <f t="shared" si="0"/>
        <v>88.78</v>
      </c>
    </row>
    <row r="25" spans="2:8" x14ac:dyDescent="0.3">
      <c r="B25" s="10" t="s">
        <v>12</v>
      </c>
      <c r="C25" s="9" t="s">
        <v>109</v>
      </c>
      <c r="D25" s="9" t="s">
        <v>13</v>
      </c>
      <c r="E25" s="8" t="s">
        <v>110</v>
      </c>
      <c r="F25" s="8">
        <v>3</v>
      </c>
      <c r="G25" s="11">
        <v>144.59</v>
      </c>
      <c r="H25" s="7">
        <f t="shared" si="0"/>
        <v>144.59</v>
      </c>
    </row>
    <row r="26" spans="2:8" x14ac:dyDescent="0.3">
      <c r="B26" s="10" t="s">
        <v>14</v>
      </c>
      <c r="C26" s="9" t="s">
        <v>111</v>
      </c>
      <c r="D26" s="9" t="s">
        <v>15</v>
      </c>
      <c r="E26" s="8" t="s">
        <v>112</v>
      </c>
      <c r="F26" s="8">
        <v>3</v>
      </c>
      <c r="G26" s="11">
        <v>184.01</v>
      </c>
      <c r="H26" s="7">
        <f t="shared" si="0"/>
        <v>184.01</v>
      </c>
    </row>
    <row r="27" spans="2:8" x14ac:dyDescent="0.3">
      <c r="B27" s="10" t="s">
        <v>16</v>
      </c>
      <c r="C27" s="9" t="s">
        <v>113</v>
      </c>
      <c r="D27" s="9" t="s">
        <v>17</v>
      </c>
      <c r="E27" s="8" t="s">
        <v>114</v>
      </c>
      <c r="F27" s="8">
        <v>3</v>
      </c>
      <c r="G27" s="11">
        <v>198.67</v>
      </c>
      <c r="H27" s="7">
        <f t="shared" si="0"/>
        <v>198.67</v>
      </c>
    </row>
    <row r="28" spans="2:8" x14ac:dyDescent="0.3">
      <c r="B28" s="10" t="s">
        <v>38</v>
      </c>
      <c r="C28" s="9" t="s">
        <v>115</v>
      </c>
      <c r="D28" s="9" t="s">
        <v>39</v>
      </c>
      <c r="E28" s="8" t="s">
        <v>116</v>
      </c>
      <c r="F28" s="8">
        <v>3</v>
      </c>
      <c r="G28" s="11">
        <v>189.72</v>
      </c>
      <c r="H28" s="7">
        <f t="shared" si="0"/>
        <v>189.72</v>
      </c>
    </row>
    <row r="29" spans="2:8" x14ac:dyDescent="0.3">
      <c r="B29" s="10" t="s">
        <v>64</v>
      </c>
      <c r="C29" s="9" t="s">
        <v>117</v>
      </c>
      <c r="D29" s="9" t="s">
        <v>65</v>
      </c>
      <c r="E29" s="8" t="s">
        <v>118</v>
      </c>
      <c r="F29" s="8">
        <v>3</v>
      </c>
      <c r="G29" s="11">
        <v>212.18</v>
      </c>
      <c r="H29" s="7">
        <f t="shared" si="0"/>
        <v>212.18</v>
      </c>
    </row>
    <row r="30" spans="2:8" x14ac:dyDescent="0.3">
      <c r="B30" s="10" t="s">
        <v>56</v>
      </c>
      <c r="C30" s="9" t="s">
        <v>119</v>
      </c>
      <c r="D30" s="9" t="s">
        <v>57</v>
      </c>
      <c r="E30" s="8" t="s">
        <v>120</v>
      </c>
      <c r="F30" s="8">
        <v>3</v>
      </c>
      <c r="G30" s="11">
        <v>110.26</v>
      </c>
      <c r="H30" s="7">
        <f t="shared" si="0"/>
        <v>110.26</v>
      </c>
    </row>
    <row r="31" spans="2:8" x14ac:dyDescent="0.3">
      <c r="B31" s="10" t="s">
        <v>8</v>
      </c>
      <c r="C31" s="9" t="s">
        <v>121</v>
      </c>
      <c r="D31" s="9" t="s">
        <v>9</v>
      </c>
      <c r="E31" s="8" t="s">
        <v>122</v>
      </c>
      <c r="F31" s="8">
        <v>3</v>
      </c>
      <c r="G31" s="11">
        <v>181.04</v>
      </c>
      <c r="H31" s="7">
        <f t="shared" si="0"/>
        <v>181.04</v>
      </c>
    </row>
    <row r="32" spans="2:8" x14ac:dyDescent="0.3">
      <c r="B32" s="10" t="s">
        <v>10</v>
      </c>
      <c r="C32" s="9" t="s">
        <v>123</v>
      </c>
      <c r="D32" s="9" t="s">
        <v>11</v>
      </c>
      <c r="E32" s="8" t="s">
        <v>124</v>
      </c>
      <c r="F32" s="8">
        <v>3</v>
      </c>
      <c r="G32" s="11">
        <v>198.67</v>
      </c>
      <c r="H32" s="7">
        <f t="shared" si="0"/>
        <v>198.67</v>
      </c>
    </row>
    <row r="33" spans="2:8" x14ac:dyDescent="0.3">
      <c r="B33" s="10" t="s">
        <v>58</v>
      </c>
      <c r="C33" s="9" t="s">
        <v>125</v>
      </c>
      <c r="D33" s="9" t="s">
        <v>59</v>
      </c>
      <c r="E33" s="8" t="s">
        <v>126</v>
      </c>
      <c r="F33" s="8">
        <v>3</v>
      </c>
      <c r="G33" s="11">
        <v>182.37</v>
      </c>
      <c r="H33" s="7">
        <f t="shared" si="0"/>
        <v>182.37</v>
      </c>
    </row>
    <row r="34" spans="2:8" x14ac:dyDescent="0.3">
      <c r="B34" s="10" t="s">
        <v>40</v>
      </c>
      <c r="C34" s="9" t="s">
        <v>127</v>
      </c>
      <c r="D34" s="9" t="s">
        <v>41</v>
      </c>
      <c r="E34" s="8" t="s">
        <v>128</v>
      </c>
      <c r="F34" s="8">
        <v>3</v>
      </c>
      <c r="G34" s="11">
        <v>217.3</v>
      </c>
      <c r="H34" s="7">
        <f t="shared" si="0"/>
        <v>217.3</v>
      </c>
    </row>
    <row r="35" spans="2:8" x14ac:dyDescent="0.3">
      <c r="B35" s="30" t="s">
        <v>50</v>
      </c>
      <c r="C35" s="31" t="s">
        <v>129</v>
      </c>
      <c r="D35" s="31" t="s">
        <v>51</v>
      </c>
      <c r="E35" s="32" t="s">
        <v>130</v>
      </c>
      <c r="F35" s="32">
        <v>3</v>
      </c>
      <c r="G35" s="33">
        <v>163.91</v>
      </c>
      <c r="H35" s="34">
        <f t="shared" si="0"/>
        <v>163.91</v>
      </c>
    </row>
    <row r="36" spans="2:8" x14ac:dyDescent="0.3">
      <c r="B36" s="10" t="s">
        <v>46</v>
      </c>
      <c r="C36" s="9" t="s">
        <v>131</v>
      </c>
      <c r="D36" s="9" t="s">
        <v>47</v>
      </c>
      <c r="E36" s="8" t="s">
        <v>132</v>
      </c>
      <c r="F36" s="8">
        <v>3</v>
      </c>
      <c r="G36" s="11">
        <v>161.75</v>
      </c>
      <c r="H36" s="7">
        <f t="shared" si="0"/>
        <v>161.75</v>
      </c>
    </row>
    <row r="37" spans="2:8" x14ac:dyDescent="0.3">
      <c r="B37" s="10" t="s">
        <v>22</v>
      </c>
      <c r="C37" s="9" t="s">
        <v>133</v>
      </c>
      <c r="D37" s="9" t="s">
        <v>23</v>
      </c>
      <c r="E37" s="8" t="s">
        <v>134</v>
      </c>
      <c r="F37" s="8">
        <v>3</v>
      </c>
      <c r="G37" s="11">
        <v>228.69</v>
      </c>
      <c r="H37" s="7">
        <f t="shared" si="0"/>
        <v>228.69</v>
      </c>
    </row>
    <row r="38" spans="2:8" x14ac:dyDescent="0.3">
      <c r="B38" s="30" t="s">
        <v>24</v>
      </c>
      <c r="C38" s="31" t="s">
        <v>135</v>
      </c>
      <c r="D38" s="31" t="s">
        <v>25</v>
      </c>
      <c r="E38" s="32" t="s">
        <v>136</v>
      </c>
      <c r="F38" s="32">
        <v>3</v>
      </c>
      <c r="G38" s="33">
        <v>281.67</v>
      </c>
      <c r="H38" s="34">
        <f t="shared" si="0"/>
        <v>281.67</v>
      </c>
    </row>
    <row r="39" spans="2:8" x14ac:dyDescent="0.3">
      <c r="B39" s="10" t="s">
        <v>20</v>
      </c>
      <c r="C39" s="9" t="s">
        <v>137</v>
      </c>
      <c r="D39" s="9" t="s">
        <v>21</v>
      </c>
      <c r="E39" s="8" t="s">
        <v>138</v>
      </c>
      <c r="F39" s="8">
        <v>3</v>
      </c>
      <c r="G39" s="11">
        <v>277.02999999999997</v>
      </c>
      <c r="H39" s="7">
        <f t="shared" si="0"/>
        <v>277.02999999999997</v>
      </c>
    </row>
    <row r="40" spans="2:8" x14ac:dyDescent="0.3">
      <c r="B40" s="10" t="s">
        <v>42</v>
      </c>
      <c r="C40" s="9" t="s">
        <v>139</v>
      </c>
      <c r="D40" s="9" t="s">
        <v>43</v>
      </c>
      <c r="E40" s="8" t="s">
        <v>140</v>
      </c>
      <c r="F40" s="8">
        <v>3</v>
      </c>
      <c r="G40" s="11">
        <v>285.57</v>
      </c>
      <c r="H40" s="7">
        <f t="shared" si="0"/>
        <v>285.57</v>
      </c>
    </row>
    <row r="41" spans="2:8" x14ac:dyDescent="0.3">
      <c r="B41" s="10" t="s">
        <v>141</v>
      </c>
      <c r="C41" s="9" t="s">
        <v>142</v>
      </c>
      <c r="D41" s="9" t="s">
        <v>143</v>
      </c>
      <c r="E41" s="8" t="s">
        <v>144</v>
      </c>
      <c r="F41" s="8">
        <v>12</v>
      </c>
      <c r="G41" s="11">
        <v>20.47</v>
      </c>
      <c r="H41" s="7">
        <f t="shared" ref="H41:H63" si="1">$H$7*G41</f>
        <v>20.47</v>
      </c>
    </row>
    <row r="42" spans="2:8" x14ac:dyDescent="0.3">
      <c r="B42" s="10" t="s">
        <v>141</v>
      </c>
      <c r="C42" s="9" t="s">
        <v>142</v>
      </c>
      <c r="D42" s="9" t="s">
        <v>145</v>
      </c>
      <c r="E42" s="8" t="s">
        <v>144</v>
      </c>
      <c r="F42" s="8"/>
      <c r="G42" s="11">
        <v>20.47</v>
      </c>
      <c r="H42" s="7">
        <f t="shared" si="1"/>
        <v>20.47</v>
      </c>
    </row>
    <row r="43" spans="2:8" x14ac:dyDescent="0.3">
      <c r="B43" s="10" t="s">
        <v>146</v>
      </c>
      <c r="C43" s="9" t="s">
        <v>147</v>
      </c>
      <c r="D43" s="9" t="s">
        <v>148</v>
      </c>
      <c r="E43" s="8" t="s">
        <v>149</v>
      </c>
      <c r="F43" s="8">
        <v>12</v>
      </c>
      <c r="G43" s="11">
        <v>19.329999999999998</v>
      </c>
      <c r="H43" s="7">
        <f t="shared" si="1"/>
        <v>19.329999999999998</v>
      </c>
    </row>
    <row r="44" spans="2:8" x14ac:dyDescent="0.3">
      <c r="B44" s="10" t="s">
        <v>146</v>
      </c>
      <c r="C44" s="9" t="s">
        <v>147</v>
      </c>
      <c r="D44" s="9" t="s">
        <v>150</v>
      </c>
      <c r="E44" s="8" t="s">
        <v>149</v>
      </c>
      <c r="F44" s="8"/>
      <c r="G44" s="11">
        <v>19.329999999999998</v>
      </c>
      <c r="H44" s="7">
        <f t="shared" si="1"/>
        <v>19.329999999999998</v>
      </c>
    </row>
    <row r="45" spans="2:8" x14ac:dyDescent="0.3">
      <c r="B45" s="10" t="s">
        <v>151</v>
      </c>
      <c r="C45" s="9" t="s">
        <v>152</v>
      </c>
      <c r="D45" s="9" t="s">
        <v>153</v>
      </c>
      <c r="E45" s="8" t="s">
        <v>154</v>
      </c>
      <c r="F45" s="8">
        <v>12</v>
      </c>
      <c r="G45" s="11">
        <v>18.579999999999998</v>
      </c>
      <c r="H45" s="7">
        <f t="shared" si="1"/>
        <v>18.579999999999998</v>
      </c>
    </row>
    <row r="46" spans="2:8" x14ac:dyDescent="0.3">
      <c r="B46" s="10" t="s">
        <v>151</v>
      </c>
      <c r="C46" s="9" t="s">
        <v>152</v>
      </c>
      <c r="D46" s="9" t="s">
        <v>155</v>
      </c>
      <c r="E46" s="8" t="s">
        <v>154</v>
      </c>
      <c r="F46" s="8"/>
      <c r="G46" s="11">
        <v>18.579999999999998</v>
      </c>
      <c r="H46" s="7">
        <f t="shared" si="1"/>
        <v>18.579999999999998</v>
      </c>
    </row>
    <row r="47" spans="2:8" x14ac:dyDescent="0.3">
      <c r="B47" s="10" t="s">
        <v>156</v>
      </c>
      <c r="C47" s="9" t="s">
        <v>157</v>
      </c>
      <c r="D47" s="9" t="s">
        <v>158</v>
      </c>
      <c r="E47" s="8" t="s">
        <v>159</v>
      </c>
      <c r="F47" s="8">
        <v>12</v>
      </c>
      <c r="G47" s="11">
        <v>18.579999999999998</v>
      </c>
      <c r="H47" s="7">
        <f t="shared" si="1"/>
        <v>18.579999999999998</v>
      </c>
    </row>
    <row r="48" spans="2:8" x14ac:dyDescent="0.3">
      <c r="B48" s="10" t="s">
        <v>156</v>
      </c>
      <c r="C48" s="9" t="s">
        <v>157</v>
      </c>
      <c r="D48" s="9" t="s">
        <v>160</v>
      </c>
      <c r="E48" s="8" t="s">
        <v>159</v>
      </c>
      <c r="F48" s="8"/>
      <c r="G48" s="11">
        <v>18.579999999999998</v>
      </c>
      <c r="H48" s="7">
        <f t="shared" si="1"/>
        <v>18.579999999999998</v>
      </c>
    </row>
    <row r="49" spans="2:8" x14ac:dyDescent="0.3">
      <c r="B49" s="10" t="s">
        <v>161</v>
      </c>
      <c r="C49" s="9" t="s">
        <v>162</v>
      </c>
      <c r="D49" s="9" t="s">
        <v>163</v>
      </c>
      <c r="E49" s="8" t="s">
        <v>164</v>
      </c>
      <c r="F49" s="8">
        <v>12</v>
      </c>
      <c r="G49" s="11">
        <v>20.47</v>
      </c>
      <c r="H49" s="7">
        <f t="shared" si="1"/>
        <v>20.47</v>
      </c>
    </row>
    <row r="50" spans="2:8" x14ac:dyDescent="0.3">
      <c r="B50" s="10" t="s">
        <v>161</v>
      </c>
      <c r="C50" s="9" t="s">
        <v>162</v>
      </c>
      <c r="D50" s="9" t="s">
        <v>165</v>
      </c>
      <c r="E50" s="8" t="s">
        <v>164</v>
      </c>
      <c r="F50" s="8"/>
      <c r="G50" s="11">
        <v>20.47</v>
      </c>
      <c r="H50" s="7">
        <f t="shared" si="1"/>
        <v>20.47</v>
      </c>
    </row>
    <row r="51" spans="2:8" x14ac:dyDescent="0.3">
      <c r="B51" s="10" t="s">
        <v>166</v>
      </c>
      <c r="C51" s="9" t="s">
        <v>167</v>
      </c>
      <c r="D51" s="9" t="s">
        <v>168</v>
      </c>
      <c r="E51" s="8" t="s">
        <v>169</v>
      </c>
      <c r="F51" s="8">
        <v>12</v>
      </c>
      <c r="G51" s="11">
        <v>21.76</v>
      </c>
      <c r="H51" s="7">
        <f t="shared" si="1"/>
        <v>21.76</v>
      </c>
    </row>
    <row r="52" spans="2:8" x14ac:dyDescent="0.3">
      <c r="B52" s="10" t="s">
        <v>166</v>
      </c>
      <c r="C52" s="9" t="s">
        <v>167</v>
      </c>
      <c r="D52" s="9" t="s">
        <v>170</v>
      </c>
      <c r="E52" s="8" t="s">
        <v>169</v>
      </c>
      <c r="F52" s="8"/>
      <c r="G52" s="11">
        <v>21.76</v>
      </c>
      <c r="H52" s="7">
        <f t="shared" si="1"/>
        <v>21.76</v>
      </c>
    </row>
    <row r="53" spans="2:8" x14ac:dyDescent="0.3">
      <c r="B53" s="10" t="s">
        <v>171</v>
      </c>
      <c r="C53" s="9" t="s">
        <v>172</v>
      </c>
      <c r="D53" s="9" t="s">
        <v>173</v>
      </c>
      <c r="E53" s="8" t="s">
        <v>174</v>
      </c>
      <c r="F53" s="8">
        <v>40</v>
      </c>
      <c r="G53" s="11">
        <v>13.33</v>
      </c>
      <c r="H53" s="7">
        <f t="shared" si="1"/>
        <v>13.33</v>
      </c>
    </row>
    <row r="54" spans="2:8" x14ac:dyDescent="0.3">
      <c r="B54" s="10" t="s">
        <v>171</v>
      </c>
      <c r="C54" s="9" t="s">
        <v>172</v>
      </c>
      <c r="D54" s="9" t="s">
        <v>173</v>
      </c>
      <c r="E54" s="8" t="s">
        <v>174</v>
      </c>
      <c r="F54" s="8"/>
      <c r="G54" s="11">
        <v>13.33</v>
      </c>
      <c r="H54" s="7">
        <f t="shared" si="1"/>
        <v>13.33</v>
      </c>
    </row>
    <row r="55" spans="2:8" x14ac:dyDescent="0.3">
      <c r="B55" s="30" t="s">
        <v>175</v>
      </c>
      <c r="C55" s="31" t="s">
        <v>176</v>
      </c>
      <c r="D55" s="31" t="s">
        <v>177</v>
      </c>
      <c r="E55" s="32" t="s">
        <v>178</v>
      </c>
      <c r="F55" s="32">
        <v>40</v>
      </c>
      <c r="G55" s="33">
        <v>16.93</v>
      </c>
      <c r="H55" s="34">
        <f t="shared" si="1"/>
        <v>16.93</v>
      </c>
    </row>
    <row r="56" spans="2:8" x14ac:dyDescent="0.3">
      <c r="B56" s="30" t="s">
        <v>175</v>
      </c>
      <c r="C56" s="31" t="s">
        <v>176</v>
      </c>
      <c r="D56" s="31" t="s">
        <v>177</v>
      </c>
      <c r="E56" s="32" t="s">
        <v>178</v>
      </c>
      <c r="F56" s="32"/>
      <c r="G56" s="33">
        <v>16.93</v>
      </c>
      <c r="H56" s="34">
        <f t="shared" si="1"/>
        <v>16.93</v>
      </c>
    </row>
    <row r="57" spans="2:8" x14ac:dyDescent="0.3">
      <c r="B57" s="10" t="s">
        <v>179</v>
      </c>
      <c r="C57" s="9" t="s">
        <v>180</v>
      </c>
      <c r="D57" s="9" t="s">
        <v>181</v>
      </c>
      <c r="E57" s="8" t="s">
        <v>182</v>
      </c>
      <c r="F57" s="8">
        <v>30</v>
      </c>
      <c r="G57" s="11">
        <v>23.92</v>
      </c>
      <c r="H57" s="7">
        <f t="shared" si="1"/>
        <v>23.92</v>
      </c>
    </row>
    <row r="58" spans="2:8" x14ac:dyDescent="0.3">
      <c r="B58" s="10" t="s">
        <v>179</v>
      </c>
      <c r="C58" s="9" t="s">
        <v>180</v>
      </c>
      <c r="D58" s="9" t="s">
        <v>181</v>
      </c>
      <c r="E58" s="8" t="s">
        <v>182</v>
      </c>
      <c r="F58" s="8"/>
      <c r="G58" s="11">
        <v>23.92</v>
      </c>
      <c r="H58" s="7">
        <f t="shared" si="1"/>
        <v>23.92</v>
      </c>
    </row>
    <row r="59" spans="2:8" x14ac:dyDescent="0.3">
      <c r="B59" s="10" t="s">
        <v>32</v>
      </c>
      <c r="C59" s="9" t="s">
        <v>183</v>
      </c>
      <c r="D59" s="9" t="s">
        <v>33</v>
      </c>
      <c r="E59" s="8" t="s">
        <v>184</v>
      </c>
      <c r="F59" s="8"/>
      <c r="G59" s="11">
        <v>28.16</v>
      </c>
      <c r="H59" s="7">
        <f t="shared" si="1"/>
        <v>28.16</v>
      </c>
    </row>
    <row r="60" spans="2:8" x14ac:dyDescent="0.3">
      <c r="B60" s="10" t="s">
        <v>185</v>
      </c>
      <c r="C60" s="9" t="s">
        <v>186</v>
      </c>
      <c r="D60" s="9" t="s">
        <v>187</v>
      </c>
      <c r="E60" s="8" t="s">
        <v>188</v>
      </c>
      <c r="F60" s="8">
        <v>32</v>
      </c>
      <c r="G60" s="11">
        <v>29.5</v>
      </c>
      <c r="H60" s="7">
        <f t="shared" si="1"/>
        <v>29.5</v>
      </c>
    </row>
    <row r="61" spans="2:8" x14ac:dyDescent="0.3">
      <c r="B61" s="10" t="s">
        <v>185</v>
      </c>
      <c r="C61" s="9" t="s">
        <v>186</v>
      </c>
      <c r="D61" s="9" t="s">
        <v>187</v>
      </c>
      <c r="E61" s="8" t="s">
        <v>188</v>
      </c>
      <c r="F61" s="8"/>
      <c r="G61" s="11">
        <v>29.5</v>
      </c>
      <c r="H61" s="7">
        <f t="shared" si="1"/>
        <v>29.5</v>
      </c>
    </row>
    <row r="62" spans="2:8" x14ac:dyDescent="0.3">
      <c r="B62" s="10" t="s">
        <v>189</v>
      </c>
      <c r="C62" s="9" t="s">
        <v>190</v>
      </c>
      <c r="D62" s="9" t="s">
        <v>191</v>
      </c>
      <c r="E62" s="8" t="s">
        <v>192</v>
      </c>
      <c r="F62" s="8">
        <v>16</v>
      </c>
      <c r="G62" s="11">
        <v>47.01</v>
      </c>
      <c r="H62" s="7">
        <f t="shared" si="1"/>
        <v>47.01</v>
      </c>
    </row>
    <row r="63" spans="2:8" ht="15" thickBot="1" x14ac:dyDescent="0.35">
      <c r="B63" s="42" t="s">
        <v>189</v>
      </c>
      <c r="C63" s="43" t="s">
        <v>190</v>
      </c>
      <c r="D63" s="43" t="s">
        <v>191</v>
      </c>
      <c r="E63" s="44" t="s">
        <v>192</v>
      </c>
      <c r="F63" s="44"/>
      <c r="G63" s="45">
        <v>47.01</v>
      </c>
      <c r="H63" s="46">
        <f t="shared" si="1"/>
        <v>47.01</v>
      </c>
    </row>
    <row r="64" spans="2:8" ht="15" thickBot="1" x14ac:dyDescent="0.35">
      <c r="B64" s="4"/>
      <c r="C64" s="4"/>
      <c r="D64" s="3"/>
      <c r="E64" s="3"/>
      <c r="F64" s="4"/>
      <c r="G64" s="3"/>
      <c r="H64" s="3"/>
    </row>
    <row r="65" spans="2:8" ht="15" thickBot="1" x14ac:dyDescent="0.35">
      <c r="B65" s="4"/>
      <c r="C65" s="4"/>
      <c r="D65" s="6" t="s">
        <v>193</v>
      </c>
      <c r="E65" s="5"/>
      <c r="F65" s="4"/>
      <c r="G65" s="3"/>
      <c r="H65" s="3"/>
    </row>
  </sheetData>
  <mergeCells count="3">
    <mergeCell ref="F5:H5"/>
    <mergeCell ref="D2:H2"/>
    <mergeCell ref="G4:H4"/>
  </mergeCells>
  <conditionalFormatting sqref="B38:D40">
    <cfRule type="duplicateValues" dxfId="0" priority="1" stopIfTrue="1"/>
  </conditionalFormatting>
  <pageMargins left="0.25" right="0.25" top="0.7" bottom="0.7" header="0.3" footer="0.3"/>
  <pageSetup scale="68" fitToHeight="0" orientation="portrait" r:id="rId1"/>
  <headerFooter>
    <oddFooter>&amp;L&amp;10Yard Hydrants, Well Points &amp; Leather Accessories&amp;C&amp;10A12   2-22&amp;R&amp;10Page &amp;P</oddFooter>
  </headerFooter>
  <ignoredErrors>
    <ignoredError sqref="E9:E6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271BEB-0E6C-445B-A451-BA087624E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DFE4F4-7115-4C02-BAA7-75793F00D2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3236FF-B065-41F4-954C-EE6358AB577B}">
  <ds:schemaRefs>
    <ds:schemaRef ds:uri="http://purl.org/dc/elements/1.1/"/>
    <ds:schemaRef ds:uri="http://purl.org/dc/terms/"/>
    <ds:schemaRef ds:uri="http://schemas.openxmlformats.org/package/2006/metadata/core-properties"/>
    <ds:schemaRef ds:uri="f14f2cb6-2691-4d9a-8abb-e1165d95c8a9"/>
    <ds:schemaRef ds:uri="http://www.w3.org/XML/1998/namespace"/>
    <ds:schemaRef ds:uri="http://purl.org/dc/dcmitype/"/>
    <ds:schemaRef ds:uri="http://schemas.microsoft.com/office/2006/documentManagement/types"/>
    <ds:schemaRef ds:uri="3c2dcf18-2759-4e3f-869c-9d5bef25fd5f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12 - Yard Hydrants, Well Points</vt:lpstr>
      <vt:lpstr>'12 - Yard Hydrants, Well Points'!Print_Area</vt:lpstr>
      <vt:lpstr>'12 - Yard Hydrants, Well Points'!Print_Titles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Jerlyn Jabagat</cp:lastModifiedBy>
  <cp:revision/>
  <cp:lastPrinted>2022-06-30T15:39:55Z</cp:lastPrinted>
  <dcterms:created xsi:type="dcterms:W3CDTF">2022-02-25T21:20:57Z</dcterms:created>
  <dcterms:modified xsi:type="dcterms:W3CDTF">2023-03-21T15:25:32Z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